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mc:AlternateContent xmlns:mc="http://schemas.openxmlformats.org/markup-compatibility/2006">
    <mc:Choice Requires="x15">
      <x15ac:absPath xmlns:x15ac="http://schemas.microsoft.com/office/spreadsheetml/2010/11/ac" url="C:\Users\Administrator.XQPHKNYAZZXUCZ9\Downloads\"/>
    </mc:Choice>
  </mc:AlternateContent>
  <bookViews>
    <workbookView xWindow="360" yWindow="270" windowWidth="14940" windowHeight="9150"/>
  </bookViews>
  <sheets>
    <sheet name="Sheet1" sheetId="1" r:id="rId1"/>
  </sheets>
  <calcPr calcId="162913"/>
</workbook>
</file>

<file path=xl/calcChain.xml><?xml version="1.0" encoding="utf-8"?>
<calcChain xmlns="http://schemas.openxmlformats.org/spreadsheetml/2006/main">
  <c r="N4" i="1" l="1"/>
  <c r="N10" i="1"/>
  <c r="N20" i="1"/>
  <c r="N7" i="1"/>
  <c r="N8" i="1"/>
  <c r="N9" i="1"/>
  <c r="N14" i="1"/>
  <c r="N18" i="1"/>
  <c r="N16" i="1"/>
  <c r="N19" i="1"/>
  <c r="N5" i="1"/>
  <c r="N6" i="1"/>
  <c r="N15" i="1"/>
  <c r="N13" i="1"/>
  <c r="N17" i="1"/>
  <c r="N11" i="1"/>
  <c r="N12" i="1"/>
  <c r="N21" i="1"/>
</calcChain>
</file>

<file path=xl/comments1.xml><?xml version="1.0" encoding="utf-8"?>
<comments xmlns="http://schemas.openxmlformats.org/spreadsheetml/2006/main">
  <authors>
    <author>HE THONG</author>
    <author>THAY LUAN</author>
    <author>MR TUAN</author>
  </authors>
  <commentList>
    <comment ref="B4" authorId="0" shapeId="0">
      <text>
        <r>
          <rPr>
            <b/>
            <sz val="12"/>
            <color indexed="48"/>
            <rFont val="Tahoma"/>
            <family val="2"/>
          </rPr>
          <t>Nhập hệ số lương đang hưởng.</t>
        </r>
      </text>
    </comment>
    <comment ref="C4" authorId="0" shapeId="0">
      <text>
        <r>
          <rPr>
            <b/>
            <sz val="12"/>
            <color indexed="48"/>
            <rFont val="Tahoma"/>
            <family val="2"/>
          </rPr>
          <t>Nhập hệ số phụ cấp 
chức vụ (nếu có).</t>
        </r>
      </text>
    </comment>
    <comment ref="D4" authorId="0" shapeId="0">
      <text>
        <r>
          <rPr>
            <b/>
            <sz val="12"/>
            <color indexed="48"/>
            <rFont val="Tahoma"/>
            <family val="2"/>
          </rPr>
          <t>Nhập mặt bằng tiền lương hiện tại</t>
        </r>
      </text>
    </comment>
    <comment ref="E4" authorId="0" shapeId="0">
      <text>
        <r>
          <rPr>
            <b/>
            <sz val="12"/>
            <color indexed="48"/>
            <rFont val="Tahoma"/>
            <family val="2"/>
          </rPr>
          <t>Nhập số phần trăm phụ cấp đứng lớp đang hưởng (nếu có)</t>
        </r>
      </text>
    </comment>
    <comment ref="F4" authorId="0" shapeId="0">
      <text>
        <r>
          <rPr>
            <b/>
            <sz val="12"/>
            <color indexed="48"/>
            <rFont val="Tahoma"/>
            <family val="2"/>
          </rPr>
          <t>Nhập số phần trăm phụ cấp thu hút
đang hưởng (nếu có)</t>
        </r>
        <r>
          <rPr>
            <sz val="8"/>
            <color indexed="81"/>
            <rFont val="Tahoma"/>
          </rPr>
          <t xml:space="preserve">
</t>
        </r>
      </text>
    </comment>
    <comment ref="G4" authorId="0" shapeId="0">
      <text>
        <r>
          <rPr>
            <b/>
            <sz val="12"/>
            <color indexed="48"/>
            <rFont val="Tahoma"/>
            <family val="2"/>
          </rPr>
          <t>Nhập hệ số phụ cấp trách nhiệm 
đang hưởng (nếu có)</t>
        </r>
      </text>
    </comment>
    <comment ref="H4" authorId="0" shapeId="0">
      <text>
        <r>
          <rPr>
            <b/>
            <sz val="12"/>
            <color indexed="48"/>
            <rFont val="Tahoma"/>
            <family val="2"/>
          </rPr>
          <t>Nhập hệ số phụ cấp khu vực đang hưởng (nếu có)</t>
        </r>
        <r>
          <rPr>
            <sz val="8"/>
            <color indexed="81"/>
            <rFont val="Tahoma"/>
          </rPr>
          <t xml:space="preserve">
</t>
        </r>
      </text>
    </comment>
    <comment ref="I4" authorId="1" shapeId="0">
      <text>
        <r>
          <rPr>
            <b/>
            <sz val="12"/>
            <color indexed="48"/>
            <rFont val="Tahoma"/>
            <family val="2"/>
          </rPr>
          <t>Nhập số % PC hưởng (theo NĐ 54/2011 NĐ-CP)</t>
        </r>
      </text>
    </comment>
    <comment ref="J4" authorId="2" shapeId="0">
      <text>
        <r>
          <rPr>
            <b/>
            <sz val="12"/>
            <color indexed="48"/>
            <rFont val="Tahoma"/>
            <family val="2"/>
          </rPr>
          <t xml:space="preserve">Nhập số phần trăm vượt khung nếu có </t>
        </r>
        <r>
          <rPr>
            <sz val="8"/>
            <color indexed="81"/>
            <rFont val="Tahoma"/>
          </rPr>
          <t xml:space="preserve">
</t>
        </r>
      </text>
    </comment>
    <comment ref="B16" authorId="0" shapeId="0">
      <text>
        <r>
          <rPr>
            <b/>
            <sz val="12"/>
            <color indexed="48"/>
            <rFont val="Tahoma"/>
            <family val="2"/>
          </rPr>
          <t>Nhập số 1 vào ô này  (Đóng Công đoàn phí).</t>
        </r>
        <r>
          <rPr>
            <sz val="8"/>
            <color indexed="81"/>
            <rFont val="Tahoma"/>
          </rPr>
          <t xml:space="preserve">
</t>
        </r>
      </text>
    </comment>
    <comment ref="C17" authorId="0" shapeId="0">
      <text>
        <r>
          <rPr>
            <b/>
            <sz val="12"/>
            <color indexed="48"/>
            <rFont val="Tahoma"/>
            <family val="2"/>
          </rPr>
          <t>Nhập số 1 vào ô này (nếu đóng Đoàn phí)</t>
        </r>
        <r>
          <rPr>
            <sz val="8"/>
            <color indexed="81"/>
            <rFont val="Tahoma"/>
          </rPr>
          <t xml:space="preserve">
</t>
        </r>
      </text>
    </comment>
    <comment ref="D18" authorId="0" shapeId="0">
      <text>
        <r>
          <rPr>
            <b/>
            <sz val="12"/>
            <color indexed="48"/>
            <rFont val="Tahoma"/>
            <family val="2"/>
          </rPr>
          <t>Nhập số 1 vào ô này (nếu đóng Đảng phí).</t>
        </r>
      </text>
    </comment>
    <comment ref="E19" authorId="0" shapeId="0">
      <text>
        <r>
          <rPr>
            <b/>
            <sz val="12"/>
            <color indexed="48"/>
            <rFont val="Tahoma"/>
            <family val="2"/>
          </rPr>
          <t>Nhập số ngày lương ủng hộ
(nếu có)</t>
        </r>
        <r>
          <rPr>
            <sz val="8"/>
            <color indexed="81"/>
            <rFont val="Tahoma"/>
          </rPr>
          <t xml:space="preserve">
</t>
        </r>
      </text>
    </comment>
    <comment ref="B20" authorId="0" shapeId="0">
      <text>
        <r>
          <rPr>
            <b/>
            <sz val="12"/>
            <color indexed="48"/>
            <rFont val="Tahoma"/>
            <family val="2"/>
          </rPr>
          <t>Nội dung trừ (nếu có).</t>
        </r>
        <r>
          <rPr>
            <sz val="8"/>
            <color indexed="48"/>
            <rFont val="Tahoma"/>
            <family val="2"/>
          </rPr>
          <t xml:space="preserve">
</t>
        </r>
      </text>
    </comment>
    <comment ref="G20" authorId="0" shapeId="0">
      <text>
        <r>
          <rPr>
            <b/>
            <sz val="12"/>
            <color indexed="48"/>
            <rFont val="Tahoma"/>
            <family val="2"/>
          </rPr>
          <t>Ghi số tiền</t>
        </r>
      </text>
    </comment>
  </commentList>
</comments>
</file>

<file path=xl/sharedStrings.xml><?xml version="1.0" encoding="utf-8"?>
<sst xmlns="http://schemas.openxmlformats.org/spreadsheetml/2006/main" count="46" uniqueCount="43">
  <si>
    <t>Mục</t>
  </si>
  <si>
    <t>Hệ số</t>
  </si>
  <si>
    <t>Chức vụ</t>
  </si>
  <si>
    <t>Mặt bằng</t>
  </si>
  <si>
    <t>Đứng lớp</t>
  </si>
  <si>
    <t>Trách nhiệm</t>
  </si>
  <si>
    <t>Khu vực</t>
  </si>
  <si>
    <t>BHXH</t>
  </si>
  <si>
    <t>BHTN</t>
  </si>
  <si>
    <t>BHYT</t>
  </si>
  <si>
    <t>Tổng</t>
  </si>
  <si>
    <t>Lương cơ bản</t>
  </si>
  <si>
    <t>PC Đứng lớp</t>
  </si>
  <si>
    <t>PC Trách nhiệm</t>
  </si>
  <si>
    <t>PC Khu vực</t>
  </si>
  <si>
    <t>Tổng lương chưa trừ</t>
  </si>
  <si>
    <t>Tổng các khoản trừ</t>
  </si>
  <si>
    <t>BHTN (BH thất nghiệp)</t>
  </si>
  <si>
    <t>Công đoàn phí</t>
  </si>
  <si>
    <t>Đoàn phí</t>
  </si>
  <si>
    <t>Đảng phí</t>
  </si>
  <si>
    <t>Ủng hộ</t>
  </si>
  <si>
    <t>Trừ khác (nếu có)</t>
  </si>
  <si>
    <t>đồng</t>
  </si>
  <si>
    <t>Lương còn lại</t>
  </si>
  <si>
    <t>Hướng dẫn tính thâm niên</t>
  </si>
  <si>
    <t>Nghị định 54/2011/NĐ-CP ngày 04/7/2011 về chế độ phụ cấp thâm niên đối với nhà giáo(Có hiệu lực 01/9/2011)</t>
  </si>
  <si>
    <t xml:space="preserve">Căn cứ Luật Tổ chức Chính phủ ngày 25 tháng 12 năm 2001; Căn cứ Luật Giáo dục ngày 14 tháng 6 năm 2005 và Luật sửa đổi , bổ sung </t>
  </si>
  <si>
    <t xml:space="preserve">một số điều của Luật Giáo dục ngày 25 tháng 11 năm 2009; Xét đề nghị của Bộ trưởng Bộ Giáo dục và Đào tạo, Bộ trưởng Bộ Nội vụ, </t>
  </si>
  <si>
    <t>Bộ trưởng Bộ Nội vụ, Bộ trưởng Bộ Tài chính, Bộ trưởng Bộ Lao động – Thương binh và Xã hội,</t>
  </si>
  <si>
    <t>NGHỊ ĐỊNH</t>
  </si>
  <si>
    <t>Điều 1. Đối tượng và phạm vi áp dụng 
Nghị định này quy định về chế độ phụ cấp thâm niên đối với nhà giáo đang giảng dạy, giáo dục ở các cơ sở giáo dục công lập và các học viện, trường, trung tâm làm nhiệm vụ đào tạo, bồi dưỡng thuộc cơ quan nhà nước, tổ chức chính trị, tổ chức chính trị – xã hội (sau đây gọi chung là cơ sở giáo dục công lập), đã được chuyển, xếp lương theo Nghị định số 204/2004/NĐ-CP ngày 14 tháng 12 năm 2004 của Chính phủ về chế độ tiền lương đối với cán bộ, công chức, viên chức và lực lượng vũ trang.</t>
  </si>
  <si>
    <t>Điều 2. Điều kiện, thời gian tính hưởng và thời gian không tính hưởng phụ cấp thâm niên
1. Điều kiện được tính hưởng phụ cấp thâm niên
Nhà giáo có thời gian giảng dạy, giáo dục đủ 5 năm (60 tháng) thì được tính hưởng phụ cấp thâm niên.
2. Thời gian tính hưởng phụ cấp thâm niên
a) Thời gian giảng dạy, giáo dục trong các cơ sở giáo dục;
b) Thời gian hưởng phụ cấp thâm niên ở các ngành nghề khác được cộng dồn với thời gian quy định tại điểm a khoản này để tính hưởng phụ cấp thâm niên.
3. Thời gian không tính hưởng phụ cấp thâm niên
a) Thời gian tập sự, thử việc hoặc thời gian hợp đồng làm việc lần đầu;
b) Thời gian nghỉ việc riêng không hưởng lương liên tục từ 01 tháng trở lên;
c) Thời gian nghỉ ốm đau, thai sản vượt quá thời hạn theo quy định của pháp luật về bảo hiểm xã hội;
d) Thời gian bị tạm đình chỉ công tác hoặc bị tạm giữ, tạm giam để phục vụ cho công tác điều tra, truy tố, xét xử.</t>
  </si>
  <si>
    <t>Điều 4. Nguồn kinh phí thực hiện 
Nguồn kinh phí thực hiện chế độ phụ cấp thâm niên đối với nhà giáo được sử dụng từ nguồn thu hợp pháp của đơn vị và nguồn kinh phí do ngân sách nhà nước đảm bảo.
Điều 5. Hiệu lực và trách nhiệm hướng dẫn, thi hành
1. Nghị định này có hiệu lực thi hành kể từ ngày 01 tháng 9 năm 2011.
2. Chế độ phụ cấp thâm niên quy định tại Nghị định này được tính hưởng kể từ ngày 01 tháng 5 năm 2011.
3. Bộ Giáo dục và Đào tạo chủ trì, phối hợp với Bộ Nội vụ, Bộ Tài chính, Bộ Lao động – Thương binh và Xã hội chịu trách nhiệm hướng dẫn thi hành Nghị định này.
4. Các Bộ trưởng, Thủ trưởng cơ quan ngang Bộ, Thủ trưởng cơ quan thuộc Chính phủ, Chủ tịch Ủy ban nhân dân tỉnh, thành phố trực thuộc Trung ương chịu trách nhiệm thi hành Nghị định này.</t>
  </si>
  <si>
    <t>Điều 3. Mức phụ cấp
Nhà giáo đủ 5 năm (60 tháng) giảng dạy, giáo dục được tính hưởng mức phụ cấp thâm niên bằng 5% của mức lương hiện hưởng cộng phụ cấp chức vụ lãnh đạo và phụ cấp thâm niên vượt khung (nếu có); từ các năm sau trở đi, phụ cấp thâm niên mỗi năm được tính thêm 1%.
Phụ cấp thâm niên được tính trả cùng kỳ lương hàng tháng và được dùng để tính đóng, hưởng bảo hiểm xã hội, bảo hiểm y tế, bảo hiểm thất nghiệp..</t>
  </si>
  <si>
    <t>Thu hút</t>
  </si>
  <si>
    <t>Thâm niên</t>
  </si>
  <si>
    <t>PC Thu hút</t>
  </si>
  <si>
    <t>PC Thâm niên</t>
  </si>
  <si>
    <t>Đóng góp tham quan</t>
  </si>
  <si>
    <t>vượt khung</t>
  </si>
  <si>
    <t xml:space="preserve">PC Vượt khung </t>
  </si>
  <si>
    <t>BẢNG TỰ TÍNH LƯƠNG GIÁO VIÊN VÀ  TÍNH THÂM NIÊN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</si>
</sst>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2"/>
      <name val="Times New Roman"/>
    </font>
    <font>
      <sz val="12"/>
      <name val="Times New Roman"/>
    </font>
    <font>
      <b/>
      <sz val="12"/>
      <name val="Times New Roman"/>
      <family val="1"/>
    </font>
    <font>
      <b/>
      <sz val="14"/>
      <color indexed="10"/>
      <name val="Times New Roman"/>
      <family val="1"/>
    </font>
    <font>
      <sz val="12"/>
      <color indexed="10"/>
      <name val="Times New Roman"/>
    </font>
    <font>
      <sz val="8"/>
      <color indexed="81"/>
      <name val="Tahoma"/>
    </font>
    <font>
      <sz val="12"/>
      <color indexed="18"/>
      <name val="Times New Roman"/>
    </font>
    <font>
      <b/>
      <sz val="12"/>
      <color indexed="10"/>
      <name val="Times New Roman"/>
      <family val="1"/>
    </font>
    <font>
      <i/>
      <sz val="10"/>
      <name val="Times New Roman"/>
      <family val="1"/>
    </font>
    <font>
      <sz val="12"/>
      <color indexed="17"/>
      <name val="Times New Roman"/>
    </font>
    <font>
      <sz val="12"/>
      <color indexed="9"/>
      <name val="Times New Roman"/>
    </font>
    <font>
      <b/>
      <sz val="12"/>
      <color indexed="12"/>
      <name val="Times New Roman"/>
      <family val="1"/>
    </font>
    <font>
      <sz val="10"/>
      <name val="Times New Roman"/>
      <family val="1"/>
    </font>
    <font>
      <b/>
      <u/>
      <sz val="12"/>
      <name val="Times New Roman"/>
      <family val="1"/>
    </font>
    <font>
      <i/>
      <sz val="12"/>
      <name val="Times New Roman"/>
      <family val="1"/>
    </font>
    <font>
      <i/>
      <sz val="12"/>
      <color indexed="14"/>
      <name val="Times New Roman"/>
      <family val="1"/>
    </font>
    <font>
      <b/>
      <sz val="12"/>
      <color indexed="48"/>
      <name val="Tahoma"/>
      <family val="2"/>
    </font>
    <font>
      <sz val="8"/>
      <color indexed="48"/>
      <name val="Tahoma"/>
      <family val="2"/>
    </font>
    <font>
      <sz val="12"/>
      <name val="Times New Roman"/>
      <family val="1"/>
    </font>
    <font>
      <sz val="8"/>
      <name val="Times New Roman"/>
    </font>
    <font>
      <b/>
      <sz val="12"/>
      <color indexed="16"/>
      <name val="Times New Roman"/>
      <family val="1"/>
    </font>
    <font>
      <i/>
      <sz val="14"/>
      <color indexed="16"/>
      <name val="Times New Roman"/>
      <family val="1"/>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diagonal/>
    </border>
    <border>
      <left style="thin">
        <color indexed="64"/>
      </left>
      <right style="dotted">
        <color indexed="64"/>
      </right>
      <top style="dotted">
        <color indexed="64"/>
      </top>
      <bottom style="hair">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90">
    <xf numFmtId="0" fontId="0" fillId="0" borderId="0" xfId="0"/>
    <xf numFmtId="0" fontId="10" fillId="2" borderId="0" xfId="0" applyFont="1" applyFill="1"/>
    <xf numFmtId="0" fontId="0" fillId="0" borderId="0" xfId="0" applyProtection="1">
      <protection hidden="1"/>
    </xf>
    <xf numFmtId="0" fontId="0" fillId="0" borderId="0" xfId="0" applyAlignment="1"/>
    <xf numFmtId="4" fontId="2" fillId="2" borderId="1" xfId="0" applyNumberFormat="1" applyFont="1" applyFill="1" applyBorder="1" applyAlignment="1" applyProtection="1">
      <alignment horizontal="center" vertical="center"/>
      <protection locked="0"/>
    </xf>
    <xf numFmtId="3" fontId="2" fillId="2" borderId="1" xfId="0" applyNumberFormat="1" applyFont="1" applyFill="1" applyBorder="1" applyAlignment="1" applyProtection="1">
      <alignment horizontal="center" vertical="center"/>
      <protection locked="0"/>
    </xf>
    <xf numFmtId="9" fontId="2" fillId="2" borderId="1" xfId="0" applyNumberFormat="1" applyFont="1" applyFill="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3" fontId="0" fillId="2" borderId="2" xfId="0" applyNumberForma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0" fillId="0" borderId="0" xfId="0" applyProtection="1"/>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7" xfId="0" applyFont="1" applyFill="1" applyBorder="1" applyAlignment="1" applyProtection="1">
      <alignment vertical="center"/>
    </xf>
    <xf numFmtId="0" fontId="9" fillId="2" borderId="5" xfId="0" applyFont="1" applyFill="1" applyBorder="1" applyAlignment="1" applyProtection="1">
      <alignment vertical="center"/>
    </xf>
    <xf numFmtId="0" fontId="0" fillId="2" borderId="5" xfId="0" applyFill="1" applyBorder="1" applyAlignment="1" applyProtection="1">
      <alignment horizontal="left" vertical="center"/>
    </xf>
    <xf numFmtId="0" fontId="2"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0" borderId="8" xfId="0" applyBorder="1" applyAlignment="1" applyProtection="1"/>
    <xf numFmtId="0" fontId="0" fillId="0" borderId="0" xfId="0" applyAlignment="1" applyProtection="1">
      <alignment horizontal="left"/>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xf>
    <xf numFmtId="0" fontId="20" fillId="3" borderId="1" xfId="0" applyFont="1" applyFill="1" applyBorder="1" applyAlignment="1" applyProtection="1">
      <alignment horizontal="center" vertical="center" wrapText="1"/>
    </xf>
    <xf numFmtId="4" fontId="2" fillId="2" borderId="10" xfId="0" applyNumberFormat="1" applyFont="1" applyFill="1" applyBorder="1" applyAlignment="1" applyProtection="1">
      <alignment horizontal="center" vertical="center"/>
      <protection locked="0"/>
    </xf>
    <xf numFmtId="4" fontId="2" fillId="2" borderId="16" xfId="0" applyNumberFormat="1" applyFont="1" applyFill="1" applyBorder="1" applyAlignment="1" applyProtection="1">
      <alignment horizontal="center" vertical="center"/>
      <protection locked="0"/>
    </xf>
    <xf numFmtId="3" fontId="2" fillId="2" borderId="16" xfId="0" applyNumberFormat="1" applyFont="1" applyFill="1" applyBorder="1" applyAlignment="1" applyProtection="1">
      <alignment horizontal="center" vertical="center"/>
      <protection locked="0"/>
    </xf>
    <xf numFmtId="9" fontId="2" fillId="2" borderId="16" xfId="0" applyNumberFormat="1" applyFont="1" applyFill="1" applyBorder="1" applyAlignment="1" applyProtection="1">
      <alignment horizontal="center" vertical="center"/>
      <protection locked="0"/>
    </xf>
    <xf numFmtId="164" fontId="2" fillId="2" borderId="16" xfId="0" applyNumberFormat="1" applyFont="1" applyFill="1" applyBorder="1" applyAlignment="1" applyProtection="1">
      <alignment horizontal="center" vertical="center"/>
      <protection locked="0"/>
    </xf>
    <xf numFmtId="164" fontId="2" fillId="2" borderId="17"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left" vertical="center"/>
    </xf>
    <xf numFmtId="0" fontId="11" fillId="4" borderId="18" xfId="0" applyFont="1" applyFill="1" applyBorder="1" applyAlignment="1" applyProtection="1">
      <alignment horizontal="left" vertical="center"/>
    </xf>
    <xf numFmtId="0" fontId="11" fillId="4" borderId="19" xfId="0" applyFont="1" applyFill="1" applyBorder="1" applyAlignment="1" applyProtection="1">
      <alignment horizontal="left" vertical="center"/>
    </xf>
    <xf numFmtId="0" fontId="7" fillId="4" borderId="19" xfId="0" applyFont="1" applyFill="1" applyBorder="1" applyAlignment="1" applyProtection="1">
      <alignment horizontal="left" vertical="center"/>
    </xf>
    <xf numFmtId="0" fontId="11" fillId="4" borderId="20" xfId="0" applyFont="1" applyFill="1" applyBorder="1" applyAlignment="1" applyProtection="1">
      <alignment horizontal="left" vertical="center"/>
    </xf>
    <xf numFmtId="3" fontId="7" fillId="5" borderId="1" xfId="0" applyNumberFormat="1" applyFont="1" applyFill="1" applyBorder="1" applyAlignment="1" applyProtection="1">
      <alignment horizontal="center" vertical="center"/>
      <protection hidden="1"/>
    </xf>
    <xf numFmtId="3" fontId="2" fillId="5" borderId="18" xfId="0" applyNumberFormat="1" applyFont="1" applyFill="1" applyBorder="1" applyAlignment="1" applyProtection="1">
      <alignment horizontal="center" vertical="center"/>
      <protection hidden="1"/>
    </xf>
    <xf numFmtId="3" fontId="2" fillId="5" borderId="19" xfId="0" applyNumberFormat="1" applyFont="1" applyFill="1" applyBorder="1" applyAlignment="1" applyProtection="1">
      <alignment horizontal="center" vertical="center"/>
      <protection hidden="1"/>
    </xf>
    <xf numFmtId="3" fontId="7" fillId="5" borderId="19" xfId="0" applyNumberFormat="1" applyFont="1" applyFill="1" applyBorder="1" applyAlignment="1" applyProtection="1">
      <alignment horizontal="center" vertical="center"/>
      <protection hidden="1"/>
    </xf>
    <xf numFmtId="3" fontId="2" fillId="5" borderId="20" xfId="0" applyNumberFormat="1" applyFont="1" applyFill="1" applyBorder="1" applyAlignment="1" applyProtection="1">
      <alignment horizontal="center" vertical="center"/>
      <protection hidden="1"/>
    </xf>
    <xf numFmtId="0" fontId="2" fillId="0" borderId="0" xfId="0" applyFont="1" applyAlignment="1" applyProtection="1">
      <alignment horizontal="left" wrapText="1"/>
    </xf>
    <xf numFmtId="0" fontId="0" fillId="0" borderId="0" xfId="0" applyAlignment="1" applyProtection="1">
      <alignment horizontal="left"/>
    </xf>
    <xf numFmtId="0" fontId="14" fillId="0" borderId="0" xfId="0" applyFont="1" applyAlignment="1" applyProtection="1">
      <alignment horizontal="left"/>
    </xf>
    <xf numFmtId="0" fontId="2" fillId="0" borderId="0" xfId="0" applyFont="1" applyFill="1" applyBorder="1" applyAlignment="1" applyProtection="1">
      <alignment horizontal="center"/>
    </xf>
    <xf numFmtId="0" fontId="9" fillId="2" borderId="7"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21" fillId="0" borderId="8" xfId="0" applyFont="1" applyBorder="1" applyAlignment="1" applyProtection="1">
      <alignment horizontal="right"/>
      <protection hidden="1"/>
    </xf>
    <xf numFmtId="0" fontId="13" fillId="0" borderId="0" xfId="0" applyFont="1" applyAlignment="1" applyProtection="1">
      <alignment horizontal="left"/>
    </xf>
    <xf numFmtId="0" fontId="11" fillId="0" borderId="0" xfId="0" applyFont="1" applyBorder="1" applyAlignment="1" applyProtection="1">
      <alignment horizontal="left"/>
    </xf>
    <xf numFmtId="0" fontId="2" fillId="0" borderId="0" xfId="0" applyFont="1" applyBorder="1" applyAlignment="1" applyProtection="1">
      <alignment horizontal="left"/>
    </xf>
    <xf numFmtId="0" fontId="2" fillId="0" borderId="0" xfId="0" applyFont="1" applyAlignment="1" applyProtection="1">
      <alignment horizontal="left"/>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6" fillId="2" borderId="12"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4" fillId="2" borderId="12"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2" fillId="0" borderId="0" xfId="0" applyFont="1" applyAlignment="1" applyProtection="1">
      <alignment horizontal="center"/>
      <protection locked="0"/>
    </xf>
    <xf numFmtId="0" fontId="7" fillId="0" borderId="0" xfId="0" applyFont="1" applyAlignment="1" applyProtection="1">
      <alignment horizontal="center"/>
      <protection locked="0"/>
    </xf>
    <xf numFmtId="0" fontId="1" fillId="2" borderId="25" xfId="0" applyFont="1" applyFill="1" applyBorder="1" applyAlignment="1" applyProtection="1">
      <alignment horizontal="center" vertical="center"/>
      <protection locked="0"/>
    </xf>
    <xf numFmtId="0" fontId="1" fillId="2" borderId="23" xfId="0" applyFont="1" applyFill="1" applyBorder="1" applyProtection="1">
      <protection locked="0"/>
    </xf>
    <xf numFmtId="0" fontId="0" fillId="2" borderId="12"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15" fillId="2" borderId="12" xfId="0" applyFont="1" applyFill="1" applyBorder="1" applyAlignment="1" applyProtection="1">
      <alignment horizontal="center" vertical="center"/>
    </xf>
    <xf numFmtId="0" fontId="15" fillId="0" borderId="5" xfId="0" applyFont="1" applyBorder="1" applyAlignment="1" applyProtection="1">
      <alignment horizontal="center"/>
    </xf>
    <xf numFmtId="0" fontId="15" fillId="0" borderId="6" xfId="0" applyFont="1" applyBorder="1" applyAlignment="1" applyProtection="1">
      <alignment horizontal="center"/>
    </xf>
    <xf numFmtId="0" fontId="9" fillId="2" borderId="12"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9" fillId="2" borderId="6"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38"/>
  <sheetViews>
    <sheetView showGridLines="0" tabSelected="1" zoomScaleNormal="100" workbookViewId="0">
      <selection activeCell="B9" sqref="B9:M9"/>
    </sheetView>
  </sheetViews>
  <sheetFormatPr defaultRowHeight="15.75" customHeight="1" x14ac:dyDescent="0.25"/>
  <cols>
    <col min="1" max="1" width="21.625" bestFit="1" customWidth="1"/>
    <col min="2" max="2" width="6.25" bestFit="1" customWidth="1"/>
    <col min="3" max="3" width="8.5" bestFit="1" customWidth="1"/>
    <col min="4" max="4" width="9.5" bestFit="1" customWidth="1"/>
    <col min="5" max="5" width="8.875" bestFit="1" customWidth="1"/>
    <col min="6" max="6" width="8.25" bestFit="1" customWidth="1"/>
    <col min="7" max="7" width="10.875" bestFit="1" customWidth="1"/>
    <col min="8" max="8" width="7.375" bestFit="1" customWidth="1"/>
    <col min="9" max="9" width="7.125" bestFit="1" customWidth="1"/>
    <col min="10" max="10" width="7.125" customWidth="1"/>
    <col min="11" max="12" width="7.75" bestFit="1" customWidth="1"/>
    <col min="13" max="13" width="7.25" bestFit="1" customWidth="1"/>
    <col min="14" max="14" width="16.5" customWidth="1"/>
  </cols>
  <sheetData>
    <row r="1" spans="1:17" x14ac:dyDescent="0.25">
      <c r="A1" s="77" t="s">
        <v>42</v>
      </c>
      <c r="B1" s="78"/>
      <c r="C1" s="78"/>
      <c r="D1" s="78"/>
      <c r="E1" s="78"/>
      <c r="F1" s="78"/>
      <c r="G1" s="78"/>
      <c r="H1" s="78"/>
      <c r="I1" s="78"/>
      <c r="J1" s="78"/>
      <c r="K1" s="78"/>
      <c r="L1" s="78"/>
      <c r="M1" s="78"/>
      <c r="N1" s="78"/>
    </row>
    <row r="2" spans="1:17" x14ac:dyDescent="0.25">
      <c r="A2" s="12"/>
      <c r="B2" s="12"/>
      <c r="C2" s="12"/>
      <c r="D2" s="12"/>
      <c r="E2" s="12"/>
      <c r="F2" s="12"/>
      <c r="G2" s="12"/>
      <c r="H2" s="12"/>
      <c r="I2" s="12"/>
      <c r="J2" s="12"/>
      <c r="K2" s="12"/>
      <c r="L2" s="12"/>
      <c r="M2" s="12"/>
      <c r="N2" s="12"/>
    </row>
    <row r="3" spans="1:17" ht="45.75" customHeight="1" x14ac:dyDescent="0.25">
      <c r="A3" s="31" t="s">
        <v>0</v>
      </c>
      <c r="B3" s="32" t="s">
        <v>1</v>
      </c>
      <c r="C3" s="32" t="s">
        <v>2</v>
      </c>
      <c r="D3" s="32" t="s">
        <v>3</v>
      </c>
      <c r="E3" s="32" t="s">
        <v>4</v>
      </c>
      <c r="F3" s="32" t="s">
        <v>35</v>
      </c>
      <c r="G3" s="32" t="s">
        <v>5</v>
      </c>
      <c r="H3" s="32" t="s">
        <v>6</v>
      </c>
      <c r="I3" s="32" t="s">
        <v>36</v>
      </c>
      <c r="J3" s="32" t="s">
        <v>40</v>
      </c>
      <c r="K3" s="32" t="s">
        <v>7</v>
      </c>
      <c r="L3" s="32" t="s">
        <v>8</v>
      </c>
      <c r="M3" s="32" t="s">
        <v>9</v>
      </c>
      <c r="N3" s="32" t="s">
        <v>10</v>
      </c>
    </row>
    <row r="4" spans="1:17" ht="23.1" customHeight="1" x14ac:dyDescent="0.25">
      <c r="A4" s="39" t="s">
        <v>11</v>
      </c>
      <c r="B4" s="4">
        <v>3.34</v>
      </c>
      <c r="C4" s="4"/>
      <c r="D4" s="5">
        <v>1490</v>
      </c>
      <c r="E4" s="6">
        <v>0.35</v>
      </c>
      <c r="F4" s="6">
        <v>0</v>
      </c>
      <c r="G4" s="4">
        <v>0</v>
      </c>
      <c r="H4" s="4">
        <v>0</v>
      </c>
      <c r="I4" s="7">
        <v>0.11</v>
      </c>
      <c r="J4" s="7"/>
      <c r="K4" s="7">
        <v>7.0000000000000007E-2</v>
      </c>
      <c r="L4" s="7">
        <v>0.01</v>
      </c>
      <c r="M4" s="7">
        <v>1.4999999999999999E-2</v>
      </c>
      <c r="N4" s="44">
        <f>SUM(B4:C4)*D4</f>
        <v>4976.5999999999995</v>
      </c>
    </row>
    <row r="5" spans="1:17" ht="23.1" customHeight="1" x14ac:dyDescent="0.25">
      <c r="A5" s="40" t="s">
        <v>12</v>
      </c>
      <c r="B5" s="64"/>
      <c r="C5" s="65"/>
      <c r="D5" s="65"/>
      <c r="E5" s="65"/>
      <c r="F5" s="65"/>
      <c r="G5" s="65"/>
      <c r="H5" s="65"/>
      <c r="I5" s="65"/>
      <c r="J5" s="65"/>
      <c r="K5" s="65"/>
      <c r="L5" s="65"/>
      <c r="M5" s="66"/>
      <c r="N5" s="45">
        <f>N4*E4</f>
        <v>1741.8099999999997</v>
      </c>
    </row>
    <row r="6" spans="1:17" ht="23.1" customHeight="1" x14ac:dyDescent="0.25">
      <c r="A6" s="41" t="s">
        <v>37</v>
      </c>
      <c r="B6" s="67"/>
      <c r="C6" s="68"/>
      <c r="D6" s="68"/>
      <c r="E6" s="68"/>
      <c r="F6" s="68"/>
      <c r="G6" s="68"/>
      <c r="H6" s="68"/>
      <c r="I6" s="68"/>
      <c r="J6" s="68"/>
      <c r="K6" s="68"/>
      <c r="L6" s="68"/>
      <c r="M6" s="69"/>
      <c r="N6" s="46">
        <f>N4*F4</f>
        <v>0</v>
      </c>
    </row>
    <row r="7" spans="1:17" ht="23.1" customHeight="1" x14ac:dyDescent="0.25">
      <c r="A7" s="41" t="s">
        <v>13</v>
      </c>
      <c r="B7" s="67"/>
      <c r="C7" s="68"/>
      <c r="D7" s="68"/>
      <c r="E7" s="68"/>
      <c r="F7" s="68"/>
      <c r="G7" s="68"/>
      <c r="H7" s="68"/>
      <c r="I7" s="68"/>
      <c r="J7" s="68"/>
      <c r="K7" s="68"/>
      <c r="L7" s="68"/>
      <c r="M7" s="69"/>
      <c r="N7" s="46">
        <f>G4*D4</f>
        <v>0</v>
      </c>
    </row>
    <row r="8" spans="1:17" ht="23.1" customHeight="1" x14ac:dyDescent="0.25">
      <c r="A8" s="41" t="s">
        <v>14</v>
      </c>
      <c r="B8" s="67"/>
      <c r="C8" s="68"/>
      <c r="D8" s="68"/>
      <c r="E8" s="68"/>
      <c r="F8" s="68"/>
      <c r="G8" s="68"/>
      <c r="H8" s="68"/>
      <c r="I8" s="68"/>
      <c r="J8" s="68"/>
      <c r="K8" s="68"/>
      <c r="L8" s="68"/>
      <c r="M8" s="69"/>
      <c r="N8" s="46">
        <f>H4*D4</f>
        <v>0</v>
      </c>
    </row>
    <row r="9" spans="1:17" ht="23.1" customHeight="1" x14ac:dyDescent="0.25">
      <c r="A9" s="41" t="s">
        <v>38</v>
      </c>
      <c r="B9" s="70"/>
      <c r="C9" s="71"/>
      <c r="D9" s="71"/>
      <c r="E9" s="71"/>
      <c r="F9" s="71"/>
      <c r="G9" s="71"/>
      <c r="H9" s="71"/>
      <c r="I9" s="71"/>
      <c r="J9" s="71"/>
      <c r="K9" s="71"/>
      <c r="L9" s="71"/>
      <c r="M9" s="72"/>
      <c r="N9" s="46">
        <f>N4*I4</f>
        <v>547.42599999999993</v>
      </c>
    </row>
    <row r="10" spans="1:17" ht="23.1" customHeight="1" x14ac:dyDescent="0.25">
      <c r="A10" s="40" t="s">
        <v>41</v>
      </c>
      <c r="B10" s="33"/>
      <c r="C10" s="34"/>
      <c r="D10" s="35"/>
      <c r="E10" s="36"/>
      <c r="F10" s="36"/>
      <c r="G10" s="34"/>
      <c r="H10" s="34"/>
      <c r="I10" s="37"/>
      <c r="J10" s="37"/>
      <c r="K10" s="37"/>
      <c r="L10" s="37"/>
      <c r="M10" s="38"/>
      <c r="N10" s="45">
        <f>N4*J4</f>
        <v>0</v>
      </c>
    </row>
    <row r="11" spans="1:17" ht="23.1" customHeight="1" x14ac:dyDescent="0.25">
      <c r="A11" s="42" t="s">
        <v>15</v>
      </c>
      <c r="B11" s="81"/>
      <c r="C11" s="82"/>
      <c r="D11" s="82"/>
      <c r="E11" s="82"/>
      <c r="F11" s="82"/>
      <c r="G11" s="82"/>
      <c r="H11" s="82"/>
      <c r="I11" s="82"/>
      <c r="J11" s="82"/>
      <c r="K11" s="82"/>
      <c r="L11" s="82"/>
      <c r="M11" s="83"/>
      <c r="N11" s="47">
        <f>SUM(N4:N9)</f>
        <v>7265.8359999999993</v>
      </c>
    </row>
    <row r="12" spans="1:17" ht="23.1" customHeight="1" x14ac:dyDescent="0.25">
      <c r="A12" s="42" t="s">
        <v>16</v>
      </c>
      <c r="B12" s="81"/>
      <c r="C12" s="82"/>
      <c r="D12" s="82"/>
      <c r="E12" s="82"/>
      <c r="F12" s="82"/>
      <c r="G12" s="82"/>
      <c r="H12" s="82"/>
      <c r="I12" s="82"/>
      <c r="J12" s="82"/>
      <c r="K12" s="82"/>
      <c r="L12" s="82"/>
      <c r="M12" s="83"/>
      <c r="N12" s="47">
        <f>SUM(N13:N20)</f>
        <v>522.54300000000001</v>
      </c>
    </row>
    <row r="13" spans="1:17" ht="23.1" customHeight="1" x14ac:dyDescent="0.25">
      <c r="A13" s="41" t="s">
        <v>7</v>
      </c>
      <c r="B13" s="84"/>
      <c r="C13" s="85"/>
      <c r="D13" s="85"/>
      <c r="E13" s="85"/>
      <c r="F13" s="85"/>
      <c r="G13" s="85"/>
      <c r="H13" s="85"/>
      <c r="I13" s="85"/>
      <c r="J13" s="85"/>
      <c r="K13" s="85"/>
      <c r="L13" s="85"/>
      <c r="M13" s="86"/>
      <c r="N13" s="46">
        <f>N4*K4</f>
        <v>348.36200000000002</v>
      </c>
      <c r="Q13" s="2"/>
    </row>
    <row r="14" spans="1:17" ht="23.1" customHeight="1" x14ac:dyDescent="0.25">
      <c r="A14" s="41" t="s">
        <v>17</v>
      </c>
      <c r="B14" s="87"/>
      <c r="C14" s="88"/>
      <c r="D14" s="88"/>
      <c r="E14" s="88"/>
      <c r="F14" s="88"/>
      <c r="G14" s="88"/>
      <c r="H14" s="88"/>
      <c r="I14" s="88"/>
      <c r="J14" s="88"/>
      <c r="K14" s="88"/>
      <c r="L14" s="88"/>
      <c r="M14" s="89"/>
      <c r="N14" s="46">
        <f>N4*L4</f>
        <v>49.765999999999998</v>
      </c>
    </row>
    <row r="15" spans="1:17" ht="23.1" customHeight="1" x14ac:dyDescent="0.25">
      <c r="A15" s="41" t="s">
        <v>9</v>
      </c>
      <c r="B15" s="87"/>
      <c r="C15" s="88"/>
      <c r="D15" s="88"/>
      <c r="E15" s="88"/>
      <c r="F15" s="88"/>
      <c r="G15" s="88"/>
      <c r="H15" s="88"/>
      <c r="I15" s="88"/>
      <c r="J15" s="88"/>
      <c r="K15" s="88"/>
      <c r="L15" s="88"/>
      <c r="M15" s="89"/>
      <c r="N15" s="46">
        <f>N4*M4</f>
        <v>74.648999999999987</v>
      </c>
    </row>
    <row r="16" spans="1:17" ht="23.1" customHeight="1" x14ac:dyDescent="0.25">
      <c r="A16" s="41" t="s">
        <v>18</v>
      </c>
      <c r="B16" s="28">
        <v>1</v>
      </c>
      <c r="C16" s="53"/>
      <c r="D16" s="54"/>
      <c r="E16" s="54"/>
      <c r="F16" s="54"/>
      <c r="G16" s="54"/>
      <c r="H16" s="73"/>
      <c r="I16" s="73"/>
      <c r="J16" s="73"/>
      <c r="K16" s="73"/>
      <c r="L16" s="73"/>
      <c r="M16" s="74"/>
      <c r="N16" s="46">
        <f>B16*N4/100</f>
        <v>49.765999999999991</v>
      </c>
      <c r="Q16" s="1"/>
    </row>
    <row r="17" spans="1:14" ht="25.5" customHeight="1" x14ac:dyDescent="0.25">
      <c r="A17" s="41" t="s">
        <v>19</v>
      </c>
      <c r="B17" s="23"/>
      <c r="C17" s="29"/>
      <c r="D17" s="16"/>
      <c r="E17" s="17"/>
      <c r="F17" s="17"/>
      <c r="G17" s="75"/>
      <c r="H17" s="75"/>
      <c r="I17" s="75"/>
      <c r="J17" s="75"/>
      <c r="K17" s="75"/>
      <c r="L17" s="75"/>
      <c r="M17" s="76"/>
      <c r="N17" s="46">
        <f>C17*N4/100</f>
        <v>0</v>
      </c>
    </row>
    <row r="18" spans="1:14" ht="23.1" customHeight="1" x14ac:dyDescent="0.25">
      <c r="A18" s="41" t="s">
        <v>20</v>
      </c>
      <c r="B18" s="24"/>
      <c r="C18" s="25"/>
      <c r="D18" s="30"/>
      <c r="E18" s="53"/>
      <c r="F18" s="54"/>
      <c r="G18" s="54"/>
      <c r="H18" s="18"/>
      <c r="I18" s="18"/>
      <c r="J18" s="18"/>
      <c r="K18" s="13"/>
      <c r="L18" s="13"/>
      <c r="M18" s="14"/>
      <c r="N18" s="46">
        <f>D18*N4/100</f>
        <v>0</v>
      </c>
    </row>
    <row r="19" spans="1:14" ht="23.1" customHeight="1" x14ac:dyDescent="0.25">
      <c r="A19" s="41" t="s">
        <v>21</v>
      </c>
      <c r="B19" s="26"/>
      <c r="C19" s="27"/>
      <c r="D19" s="9"/>
      <c r="E19" s="29"/>
      <c r="F19" s="10"/>
      <c r="G19" s="53"/>
      <c r="H19" s="54"/>
      <c r="I19" s="15"/>
      <c r="J19" s="15"/>
      <c r="K19" s="13"/>
      <c r="L19" s="13"/>
      <c r="M19" s="14"/>
      <c r="N19" s="46">
        <f>(N4/30)*E19</f>
        <v>0</v>
      </c>
    </row>
    <row r="20" spans="1:14" ht="23.1" customHeight="1" x14ac:dyDescent="0.25">
      <c r="A20" s="43" t="s">
        <v>22</v>
      </c>
      <c r="B20" s="79" t="s">
        <v>39</v>
      </c>
      <c r="C20" s="80"/>
      <c r="D20" s="80"/>
      <c r="E20" s="80"/>
      <c r="F20" s="80"/>
      <c r="G20" s="8"/>
      <c r="H20" s="11" t="s">
        <v>23</v>
      </c>
      <c r="I20" s="19"/>
      <c r="J20" s="19"/>
      <c r="K20" s="20"/>
      <c r="L20" s="20"/>
      <c r="M20" s="20"/>
      <c r="N20" s="48">
        <f>G20</f>
        <v>0</v>
      </c>
    </row>
    <row r="21" spans="1:14" ht="26.25" customHeight="1" x14ac:dyDescent="0.25">
      <c r="A21" s="39" t="s">
        <v>24</v>
      </c>
      <c r="B21" s="60"/>
      <c r="C21" s="61"/>
      <c r="D21" s="61"/>
      <c r="E21" s="61"/>
      <c r="F21" s="61"/>
      <c r="G21" s="62"/>
      <c r="H21" s="62"/>
      <c r="I21" s="61"/>
      <c r="J21" s="61"/>
      <c r="K21" s="61"/>
      <c r="L21" s="61"/>
      <c r="M21" s="63"/>
      <c r="N21" s="44">
        <f>N11-N12</f>
        <v>6743.2929999999997</v>
      </c>
    </row>
    <row r="22" spans="1:14" ht="18.75" customHeight="1" x14ac:dyDescent="0.3">
      <c r="A22" s="21"/>
      <c r="B22" s="21"/>
      <c r="C22" s="21"/>
      <c r="D22" s="55"/>
      <c r="E22" s="55"/>
      <c r="F22" s="55"/>
      <c r="G22" s="55"/>
      <c r="H22" s="55"/>
      <c r="I22" s="55"/>
      <c r="J22" s="55"/>
      <c r="K22" s="55"/>
      <c r="L22" s="55"/>
      <c r="M22" s="55"/>
      <c r="N22" s="21"/>
    </row>
    <row r="23" spans="1:14" x14ac:dyDescent="0.25">
      <c r="A23" s="57" t="s">
        <v>25</v>
      </c>
      <c r="B23" s="58"/>
      <c r="C23" s="58"/>
      <c r="D23" s="58"/>
      <c r="E23" s="58"/>
      <c r="F23" s="58"/>
      <c r="G23" s="58"/>
      <c r="H23" s="58"/>
      <c r="I23" s="58"/>
      <c r="J23" s="58"/>
      <c r="K23" s="58"/>
      <c r="L23" s="58"/>
      <c r="M23" s="58"/>
      <c r="N23" s="58"/>
    </row>
    <row r="24" spans="1:14" x14ac:dyDescent="0.25">
      <c r="A24" s="56" t="s">
        <v>26</v>
      </c>
      <c r="B24" s="56"/>
      <c r="C24" s="56"/>
      <c r="D24" s="56"/>
      <c r="E24" s="56"/>
      <c r="F24" s="56"/>
      <c r="G24" s="56"/>
      <c r="H24" s="56"/>
      <c r="I24" s="56"/>
      <c r="J24" s="56"/>
      <c r="K24" s="56"/>
      <c r="L24" s="56"/>
      <c r="M24" s="56"/>
      <c r="N24" s="56"/>
    </row>
    <row r="25" spans="1:14" s="3" customFormat="1" x14ac:dyDescent="0.25">
      <c r="A25" s="50"/>
      <c r="B25" s="50"/>
      <c r="C25" s="50"/>
      <c r="D25" s="50"/>
      <c r="E25" s="50"/>
      <c r="F25" s="50"/>
      <c r="G25" s="50"/>
      <c r="H25" s="50"/>
      <c r="I25" s="50"/>
      <c r="J25" s="50"/>
      <c r="K25" s="50"/>
      <c r="L25" s="50"/>
      <c r="M25" s="50"/>
      <c r="N25" s="50"/>
    </row>
    <row r="26" spans="1:14" s="3" customFormat="1" x14ac:dyDescent="0.25">
      <c r="A26" s="51" t="s">
        <v>27</v>
      </c>
      <c r="B26" s="51"/>
      <c r="C26" s="51"/>
      <c r="D26" s="51"/>
      <c r="E26" s="51"/>
      <c r="F26" s="51"/>
      <c r="G26" s="51"/>
      <c r="H26" s="51"/>
      <c r="I26" s="51"/>
      <c r="J26" s="51"/>
      <c r="K26" s="51"/>
      <c r="L26" s="51"/>
      <c r="M26" s="51"/>
      <c r="N26" s="51"/>
    </row>
    <row r="27" spans="1:14" s="3" customFormat="1" x14ac:dyDescent="0.25">
      <c r="A27" s="51" t="s">
        <v>28</v>
      </c>
      <c r="B27" s="51"/>
      <c r="C27" s="51"/>
      <c r="D27" s="51"/>
      <c r="E27" s="51"/>
      <c r="F27" s="51"/>
      <c r="G27" s="51"/>
      <c r="H27" s="51"/>
      <c r="I27" s="51"/>
      <c r="J27" s="51"/>
      <c r="K27" s="51"/>
      <c r="L27" s="51"/>
      <c r="M27" s="51"/>
      <c r="N27" s="51"/>
    </row>
    <row r="28" spans="1:14" s="3" customFormat="1" x14ac:dyDescent="0.25">
      <c r="A28" s="51" t="s">
        <v>29</v>
      </c>
      <c r="B28" s="51"/>
      <c r="C28" s="51"/>
      <c r="D28" s="51"/>
      <c r="E28" s="51"/>
      <c r="F28" s="51"/>
      <c r="G28" s="51"/>
      <c r="H28" s="51"/>
      <c r="I28" s="51"/>
      <c r="J28" s="51"/>
      <c r="K28" s="51"/>
      <c r="L28" s="51"/>
      <c r="M28" s="51"/>
      <c r="N28" s="51"/>
    </row>
    <row r="29" spans="1:14" x14ac:dyDescent="0.25">
      <c r="A29" s="52" t="s">
        <v>30</v>
      </c>
      <c r="B29" s="52"/>
      <c r="C29" s="52"/>
      <c r="D29" s="52"/>
      <c r="E29" s="52"/>
      <c r="F29" s="52"/>
      <c r="G29" s="52"/>
      <c r="H29" s="52"/>
      <c r="I29" s="52"/>
      <c r="J29" s="52"/>
      <c r="K29" s="52"/>
      <c r="L29" s="52"/>
      <c r="M29" s="52"/>
      <c r="N29" s="52"/>
    </row>
    <row r="30" spans="1:14" ht="88.5" customHeight="1" x14ac:dyDescent="0.25">
      <c r="A30" s="49" t="s">
        <v>31</v>
      </c>
      <c r="B30" s="50"/>
      <c r="C30" s="50"/>
      <c r="D30" s="50"/>
      <c r="E30" s="50"/>
      <c r="F30" s="50"/>
      <c r="G30" s="50"/>
      <c r="H30" s="50"/>
      <c r="I30" s="50"/>
      <c r="J30" s="50"/>
      <c r="K30" s="50"/>
      <c r="L30" s="50"/>
      <c r="M30" s="50"/>
      <c r="N30" s="50"/>
    </row>
    <row r="31" spans="1:14" ht="195.75" customHeight="1" x14ac:dyDescent="0.25">
      <c r="A31" s="49" t="s">
        <v>32</v>
      </c>
      <c r="B31" s="50"/>
      <c r="C31" s="50"/>
      <c r="D31" s="50"/>
      <c r="E31" s="50"/>
      <c r="F31" s="50"/>
      <c r="G31" s="50"/>
      <c r="H31" s="50"/>
      <c r="I31" s="50"/>
      <c r="J31" s="50"/>
      <c r="K31" s="50"/>
      <c r="L31" s="50"/>
      <c r="M31" s="50"/>
      <c r="N31" s="50"/>
    </row>
    <row r="32" spans="1:14" ht="167.25" customHeight="1" x14ac:dyDescent="0.25">
      <c r="A32" s="49" t="s">
        <v>33</v>
      </c>
      <c r="B32" s="59"/>
      <c r="C32" s="59"/>
      <c r="D32" s="59"/>
      <c r="E32" s="59"/>
      <c r="F32" s="59"/>
      <c r="G32" s="59"/>
      <c r="H32" s="59"/>
      <c r="I32" s="59"/>
      <c r="J32" s="59"/>
      <c r="K32" s="59"/>
      <c r="L32" s="59"/>
      <c r="M32" s="59"/>
      <c r="N32" s="59"/>
    </row>
    <row r="33" spans="1:14" ht="84" customHeight="1" x14ac:dyDescent="0.25">
      <c r="A33" s="49" t="s">
        <v>34</v>
      </c>
      <c r="B33" s="50"/>
      <c r="C33" s="50"/>
      <c r="D33" s="50"/>
      <c r="E33" s="50"/>
      <c r="F33" s="50"/>
      <c r="G33" s="50"/>
      <c r="H33" s="50"/>
      <c r="I33" s="50"/>
      <c r="J33" s="50"/>
      <c r="K33" s="50"/>
      <c r="L33" s="50"/>
      <c r="M33" s="50"/>
      <c r="N33" s="50"/>
    </row>
    <row r="34" spans="1:14" x14ac:dyDescent="0.25">
      <c r="A34" s="22"/>
      <c r="B34" s="22"/>
      <c r="C34" s="22"/>
      <c r="D34" s="22"/>
      <c r="E34" s="22"/>
      <c r="F34" s="22"/>
      <c r="G34" s="22"/>
      <c r="H34" s="22"/>
      <c r="I34" s="22"/>
      <c r="J34" s="22"/>
      <c r="K34" s="22"/>
      <c r="L34" s="22"/>
      <c r="M34" s="12"/>
      <c r="N34" s="12"/>
    </row>
    <row r="35" spans="1:14" x14ac:dyDescent="0.25">
      <c r="A35" s="22"/>
      <c r="B35" s="22"/>
      <c r="C35" s="22"/>
      <c r="D35" s="22"/>
      <c r="E35" s="22"/>
      <c r="F35" s="22"/>
      <c r="G35" s="22"/>
      <c r="H35" s="22"/>
      <c r="I35" s="22"/>
      <c r="J35" s="22"/>
      <c r="K35" s="22"/>
      <c r="L35" s="22"/>
      <c r="M35" s="12"/>
      <c r="N35" s="12"/>
    </row>
    <row r="36" spans="1:14" x14ac:dyDescent="0.25">
      <c r="A36" s="22"/>
      <c r="B36" s="22"/>
      <c r="C36" s="22"/>
      <c r="D36" s="22"/>
      <c r="E36" s="22"/>
      <c r="F36" s="22"/>
      <c r="G36" s="22"/>
      <c r="H36" s="22"/>
      <c r="I36" s="22"/>
      <c r="J36" s="22"/>
      <c r="K36" s="22"/>
      <c r="L36" s="22"/>
      <c r="M36" s="12"/>
      <c r="N36" s="12"/>
    </row>
    <row r="37" spans="1:14" ht="174" customHeight="1" x14ac:dyDescent="0.25">
      <c r="A37" s="49" t="s">
        <v>33</v>
      </c>
      <c r="B37" s="50"/>
      <c r="C37" s="50"/>
      <c r="D37" s="50"/>
      <c r="E37" s="50"/>
      <c r="F37" s="50"/>
      <c r="G37" s="50"/>
      <c r="H37" s="50"/>
      <c r="I37" s="50"/>
      <c r="J37" s="50"/>
      <c r="K37" s="50"/>
      <c r="L37" s="50"/>
      <c r="M37" s="50"/>
      <c r="N37" s="50"/>
    </row>
    <row r="38" spans="1:14" x14ac:dyDescent="0.25">
      <c r="A38" s="22"/>
      <c r="B38" s="22"/>
      <c r="C38" s="22"/>
      <c r="D38" s="22"/>
      <c r="E38" s="22"/>
      <c r="F38" s="22"/>
      <c r="G38" s="22"/>
      <c r="H38" s="22"/>
      <c r="I38" s="22"/>
      <c r="J38" s="22"/>
      <c r="K38" s="22"/>
      <c r="L38" s="22"/>
      <c r="M38" s="12"/>
      <c r="N38" s="12"/>
    </row>
  </sheetData>
  <mergeCells count="31">
    <mergeCell ref="A1:N1"/>
    <mergeCell ref="B20:F20"/>
    <mergeCell ref="B11:M11"/>
    <mergeCell ref="B12:M12"/>
    <mergeCell ref="B13:M13"/>
    <mergeCell ref="B14:M14"/>
    <mergeCell ref="B15:M15"/>
    <mergeCell ref="B5:M5"/>
    <mergeCell ref="B6:M6"/>
    <mergeCell ref="B7:M7"/>
    <mergeCell ref="B8:M8"/>
    <mergeCell ref="G19:H19"/>
    <mergeCell ref="B9:M9"/>
    <mergeCell ref="H16:M16"/>
    <mergeCell ref="G17:M17"/>
    <mergeCell ref="C16:G16"/>
    <mergeCell ref="A26:N26"/>
    <mergeCell ref="D22:M22"/>
    <mergeCell ref="A24:N24"/>
    <mergeCell ref="A25:N25"/>
    <mergeCell ref="A23:N23"/>
    <mergeCell ref="E18:G18"/>
    <mergeCell ref="B21:M21"/>
    <mergeCell ref="A37:N37"/>
    <mergeCell ref="A27:N27"/>
    <mergeCell ref="A28:N28"/>
    <mergeCell ref="A29:N29"/>
    <mergeCell ref="A30:N30"/>
    <mergeCell ref="A31:N31"/>
    <mergeCell ref="A32:N32"/>
    <mergeCell ref="A33:N33"/>
  </mergeCells>
  <phoneticPr fontId="19" type="noConversion"/>
  <pageMargins left="0.43" right="0.25" top="0.35" bottom="0.27" header="0.33" footer="0.25"/>
  <pageSetup paperSize="79" orientation="landscape" useFirstPageNumber="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haicuong@gmail.com</cp:lastModifiedBy>
  <cp:lastPrinted>2013-02-04T02:37:15Z</cp:lastPrinted>
  <dcterms:created xsi:type="dcterms:W3CDTF">2013-02-03T12:48:32Z</dcterms:created>
  <dcterms:modified xsi:type="dcterms:W3CDTF">2020-12-14T09:27:17Z</dcterms:modified>
</cp:coreProperties>
</file>